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kumenty\verejna zakazka 134-2016\VZMR 2021\Straz most formou design and build 2022\vyberko\"/>
    </mc:Choice>
  </mc:AlternateContent>
  <bookViews>
    <workbookView xWindow="33480" yWindow="660" windowWidth="18720" windowHeight="164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2" i="1" l="1"/>
  <c r="I53" i="1"/>
  <c r="I51" i="1"/>
  <c r="I54" i="1" s="1"/>
  <c r="I44" i="1"/>
  <c r="I45" i="1"/>
  <c r="I46" i="1"/>
  <c r="I47" i="1"/>
  <c r="I48" i="1"/>
  <c r="I4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23" i="1"/>
  <c r="I41" i="1" s="1"/>
  <c r="I17" i="1"/>
  <c r="I18" i="1"/>
  <c r="I19" i="1"/>
  <c r="I20" i="1"/>
  <c r="I16" i="1"/>
  <c r="I13" i="1"/>
  <c r="I11" i="1"/>
  <c r="I12" i="1"/>
  <c r="I10" i="1"/>
  <c r="I14" i="1" s="1"/>
  <c r="I7" i="1"/>
  <c r="I6" i="1"/>
  <c r="I8" i="1" s="1"/>
  <c r="I21" i="1" l="1"/>
  <c r="I49" i="1"/>
  <c r="I56" i="1" l="1"/>
  <c r="I57" i="1" s="1"/>
  <c r="I58" i="1" s="1"/>
</calcChain>
</file>

<file path=xl/sharedStrings.xml><?xml version="1.0" encoding="utf-8"?>
<sst xmlns="http://schemas.openxmlformats.org/spreadsheetml/2006/main" count="90" uniqueCount="59">
  <si>
    <t>Rozklad ceny - Lávka pro pěší přes železniční trať</t>
  </si>
  <si>
    <t>MJ</t>
  </si>
  <si>
    <t>Množství</t>
  </si>
  <si>
    <t>Projektová dokumentace ve stupni DSP</t>
  </si>
  <si>
    <t>Inženýring pro stavební povolení</t>
  </si>
  <si>
    <t>1. Hlavní prohlídka a mostní list</t>
  </si>
  <si>
    <t>Autorský dozor projektanta</t>
  </si>
  <si>
    <t>Poplatky za výluku provozu pro snášení a vkládání lávky</t>
  </si>
  <si>
    <t>Ocelová konstrukce</t>
  </si>
  <si>
    <t>Ocelová ložiska - výroba, osazení a podlití</t>
  </si>
  <si>
    <t>Ocelová konstrukce - nátěr (PKO)</t>
  </si>
  <si>
    <t>Zábradlí - materiál, nátěr, montáž (5,0 t; 185 m2)</t>
  </si>
  <si>
    <t>Ocelové pochozí rošty mostovky včetně PKO (pozink 70 mikronů)</t>
  </si>
  <si>
    <t>Výkopy za opěrami</t>
  </si>
  <si>
    <t>Bourání ŽB částí opěr na požadovanou úroveň</t>
  </si>
  <si>
    <t>Poplatek za uložení na skládce (skládkovné) zeminy a stavební suť</t>
  </si>
  <si>
    <t>Příčné odvodnění mostní opěry z plastových trub DN 160 včetně</t>
  </si>
  <si>
    <t>Zásypy z nakupovaných materiálů</t>
  </si>
  <si>
    <t>Mikropiloty - materiál - tyče průměru 38 mm - dodávka</t>
  </si>
  <si>
    <t>Vrtání a cementová injektáž mikropilot</t>
  </si>
  <si>
    <t>Podkladní nebo výplňová vrstva z betonu C12/15 tl. do 150 mm</t>
  </si>
  <si>
    <t>Mostní opěry (úložné prahy) ze ŽB C 30/37</t>
  </si>
  <si>
    <t>Výztuž dříků opěr z betonářské oceli 10 505 (130 kg/m3)</t>
  </si>
  <si>
    <t>Podkladní vrstva plastbetonová samonivelační pro kotvení ložisek</t>
  </si>
  <si>
    <t>Kamenná dlažba tl. 200 mm do bet. lože 100 mm</t>
  </si>
  <si>
    <t>Izolace - asfaltový pás s přitavením NAIP - izolace rubu opěr</t>
  </si>
  <si>
    <t>Betonová patka zábradlí 0,3 x 0,3 x 1,0 - 4 ks</t>
  </si>
  <si>
    <t>Zámková dlažba</t>
  </si>
  <si>
    <t>Hloubkové spárování kamenného zdiva opěr včetně vysekání malty</t>
  </si>
  <si>
    <t>Očištění zdiva - otryskání tlakovou vodou min. 500 barů</t>
  </si>
  <si>
    <t>Uvedení staveniště do původního stavu</t>
  </si>
  <si>
    <t>Odstranění asfaltové pochozí vrstvy z LA v tl. 20 mm z lávky</t>
  </si>
  <si>
    <t>Úprava terénu po postavení jeřábu včeně kácení stromu</t>
  </si>
  <si>
    <t>Bourání mostovky stávající SOK pro odlehčení břemene</t>
  </si>
  <si>
    <t>Snesení SOK silničním jeřábem</t>
  </si>
  <si>
    <t>Odvoz SOK po kolejích cca 1 km</t>
  </si>
  <si>
    <t>Doprava lávky z mostárny na stavbu</t>
  </si>
  <si>
    <t>Osazení NOK silničním jeřábem</t>
  </si>
  <si>
    <t>CELKOVÉ NÁKLADY</t>
  </si>
  <si>
    <t>kpl</t>
  </si>
  <si>
    <t>hod</t>
  </si>
  <si>
    <t>m</t>
  </si>
  <si>
    <t>t</t>
  </si>
  <si>
    <t>ks</t>
  </si>
  <si>
    <t>m2</t>
  </si>
  <si>
    <t>m3</t>
  </si>
  <si>
    <t>J. cena</t>
  </si>
  <si>
    <t>Cena celkem</t>
  </si>
  <si>
    <t>DPH 21%</t>
  </si>
  <si>
    <t>Cena celkem s DPH</t>
  </si>
  <si>
    <t>A. Projektová příprava pro povolení stavby</t>
  </si>
  <si>
    <t>B. Projektová příprava pro realizaci a uvedení do provozu</t>
  </si>
  <si>
    <t>Projektová dokumentace ve stupni RDS včetně položkového rozpočtu</t>
  </si>
  <si>
    <t>C. Výroba ocelové lávky v mostárně</t>
  </si>
  <si>
    <t>D. Stavební práce</t>
  </si>
  <si>
    <t>E. Snášení stávající lávky (SOK)</t>
  </si>
  <si>
    <t>F. Vkládání nové lávky (NOK)</t>
  </si>
  <si>
    <t>Doprava lávky po žel. trati do místa vložení v rozsahu navrženém PD</t>
  </si>
  <si>
    <t>Demontáž lávky pro převoz do šrotu včetně odvozu (příjem za prodej železa bude vyplacen objednateli dle smlouvy o dílo)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</si>
</sst>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4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13" xfId="0" applyFill="1" applyBorder="1"/>
    <xf numFmtId="0" fontId="0" fillId="0" borderId="9" xfId="0" applyBorder="1" applyAlignment="1">
      <alignment horizontal="center"/>
    </xf>
    <xf numFmtId="0" fontId="0" fillId="2" borderId="12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2" borderId="17" xfId="0" applyFill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6" xfId="0" applyFill="1" applyBorder="1"/>
    <xf numFmtId="0" fontId="0" fillId="0" borderId="19" xfId="0" applyBorder="1"/>
    <xf numFmtId="164" fontId="0" fillId="0" borderId="20" xfId="0" applyNumberFormat="1" applyBorder="1" applyAlignment="1">
      <alignment horizontal="center"/>
    </xf>
    <xf numFmtId="164" fontId="0" fillId="2" borderId="20" xfId="0" applyNumberFormat="1" applyFill="1" applyBorder="1"/>
    <xf numFmtId="0" fontId="0" fillId="0" borderId="22" xfId="0" applyBorder="1" applyAlignment="1">
      <alignment horizontal="center"/>
    </xf>
    <xf numFmtId="0" fontId="0" fillId="2" borderId="21" xfId="0" applyFill="1" applyBorder="1"/>
    <xf numFmtId="0" fontId="0" fillId="0" borderId="18" xfId="0" applyBorder="1"/>
    <xf numFmtId="0" fontId="0" fillId="0" borderId="17" xfId="0" applyBorder="1" applyAlignment="1">
      <alignment horizontal="center"/>
    </xf>
    <xf numFmtId="0" fontId="0" fillId="0" borderId="26" xfId="0" applyBorder="1"/>
    <xf numFmtId="0" fontId="0" fillId="0" borderId="27" xfId="0" applyBorder="1"/>
    <xf numFmtId="2" fontId="0" fillId="0" borderId="2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9" xfId="0" applyFill="1" applyBorder="1"/>
    <xf numFmtId="0" fontId="0" fillId="0" borderId="12" xfId="0" applyBorder="1"/>
    <xf numFmtId="0" fontId="0" fillId="0" borderId="12" xfId="0" applyFill="1" applyBorder="1"/>
    <xf numFmtId="0" fontId="0" fillId="0" borderId="17" xfId="0" applyFill="1" applyBorder="1"/>
    <xf numFmtId="0" fontId="1" fillId="0" borderId="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11" xfId="0" applyBorder="1"/>
    <xf numFmtId="0" fontId="0" fillId="0" borderId="8" xfId="0" applyBorder="1"/>
    <xf numFmtId="0" fontId="0" fillId="0" borderId="18" xfId="0" applyBorder="1"/>
    <xf numFmtId="0" fontId="0" fillId="0" borderId="14" xfId="0" applyBorder="1" applyAlignment="1"/>
    <xf numFmtId="0" fontId="0" fillId="0" borderId="12" xfId="0" applyBorder="1" applyAlignment="1"/>
    <xf numFmtId="0" fontId="0" fillId="0" borderId="17" xfId="0" applyBorder="1" applyAlignment="1"/>
    <xf numFmtId="0" fontId="1" fillId="0" borderId="28" xfId="0" applyFont="1" applyBorder="1"/>
    <xf numFmtId="0" fontId="1" fillId="0" borderId="1" xfId="0" applyFont="1" applyBorder="1"/>
    <xf numFmtId="0" fontId="1" fillId="0" borderId="19" xfId="0" applyFont="1" applyBorder="1"/>
    <xf numFmtId="0" fontId="0" fillId="2" borderId="12" xfId="0" applyFill="1" applyBorder="1"/>
    <xf numFmtId="0" fontId="0" fillId="2" borderId="0" xfId="0" applyFill="1" applyBorder="1"/>
    <xf numFmtId="0" fontId="0" fillId="0" borderId="9" xfId="0" applyFill="1" applyBorder="1"/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2" xfId="0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>
      <pane xSplit="5" ySplit="4" topLeftCell="F20" activePane="bottomRight" state="frozen"/>
      <selection pane="topRight" activeCell="E1" sqref="E1"/>
      <selection pane="bottomLeft" activeCell="A5" sqref="A5"/>
      <selection pane="bottomRight" activeCell="I54" sqref="I54"/>
    </sheetView>
  </sheetViews>
  <sheetFormatPr defaultRowHeight="15" x14ac:dyDescent="0.25"/>
  <cols>
    <col min="1" max="1" width="3.7109375" customWidth="1"/>
    <col min="5" max="5" width="32.7109375" customWidth="1"/>
    <col min="6" max="6" width="12.140625" customWidth="1"/>
    <col min="7" max="7" width="12.28515625" customWidth="1"/>
    <col min="8" max="8" width="11.42578125" customWidth="1"/>
    <col min="9" max="9" width="12.140625" customWidth="1"/>
  </cols>
  <sheetData>
    <row r="1" spans="1:9" ht="15.75" thickBot="1" x14ac:dyDescent="0.3">
      <c r="B1" s="1"/>
      <c r="C1" s="1"/>
      <c r="D1" s="1"/>
      <c r="E1" s="23"/>
      <c r="F1" s="1"/>
      <c r="G1" s="30"/>
      <c r="H1" s="23"/>
      <c r="I1" s="1"/>
    </row>
    <row r="2" spans="1:9" ht="15.75" thickBot="1" x14ac:dyDescent="0.3">
      <c r="A2" s="3"/>
      <c r="B2" s="40" t="s">
        <v>0</v>
      </c>
      <c r="C2" s="40"/>
      <c r="D2" s="40"/>
      <c r="E2" s="40"/>
      <c r="F2" s="40"/>
      <c r="G2" s="40"/>
      <c r="H2" s="40"/>
      <c r="I2" s="41"/>
    </row>
    <row r="3" spans="1:9" ht="15.75" thickBot="1" x14ac:dyDescent="0.3">
      <c r="A3" s="3"/>
      <c r="B3" s="4"/>
      <c r="C3" s="4"/>
      <c r="D3" s="4"/>
      <c r="E3" s="16"/>
      <c r="F3" s="4"/>
      <c r="G3" s="31"/>
      <c r="H3" s="16"/>
      <c r="I3" s="5"/>
    </row>
    <row r="4" spans="1:9" ht="15.75" thickTop="1" x14ac:dyDescent="0.25">
      <c r="A4" s="3"/>
      <c r="B4" s="6"/>
      <c r="D4" s="6"/>
      <c r="E4" s="28"/>
      <c r="F4" s="7" t="s">
        <v>1</v>
      </c>
      <c r="G4" s="26" t="s">
        <v>2</v>
      </c>
      <c r="H4" s="21" t="s">
        <v>46</v>
      </c>
      <c r="I4" s="8" t="s">
        <v>47</v>
      </c>
    </row>
    <row r="5" spans="1:9" x14ac:dyDescent="0.25">
      <c r="A5" s="3"/>
      <c r="B5" s="36" t="s">
        <v>50</v>
      </c>
      <c r="C5" s="36"/>
      <c r="D5" s="36"/>
      <c r="E5" s="36"/>
      <c r="F5" s="9"/>
      <c r="G5" s="27"/>
      <c r="H5" s="22"/>
      <c r="I5" s="10"/>
    </row>
    <row r="6" spans="1:9" x14ac:dyDescent="0.25">
      <c r="A6" s="3"/>
      <c r="B6" s="37" t="s">
        <v>3</v>
      </c>
      <c r="C6" s="37"/>
      <c r="D6" s="37"/>
      <c r="E6" s="37"/>
      <c r="F6" s="11" t="s">
        <v>39</v>
      </c>
      <c r="G6" s="24">
        <v>1</v>
      </c>
      <c r="H6" s="20"/>
      <c r="I6" s="12">
        <f>G6*H6</f>
        <v>0</v>
      </c>
    </row>
    <row r="7" spans="1:9" x14ac:dyDescent="0.25">
      <c r="A7" s="3"/>
      <c r="B7" s="37" t="s">
        <v>4</v>
      </c>
      <c r="C7" s="37"/>
      <c r="D7" s="37"/>
      <c r="E7" s="37"/>
      <c r="F7" s="11" t="s">
        <v>39</v>
      </c>
      <c r="G7" s="24">
        <v>1</v>
      </c>
      <c r="H7" s="20"/>
      <c r="I7" s="12">
        <f>G7*H7</f>
        <v>0</v>
      </c>
    </row>
    <row r="8" spans="1:9" x14ac:dyDescent="0.25">
      <c r="A8" s="3"/>
      <c r="B8" s="54"/>
      <c r="C8" s="54"/>
      <c r="D8" s="54"/>
      <c r="E8" s="54"/>
      <c r="F8" s="54"/>
      <c r="G8" s="54"/>
      <c r="H8" s="55"/>
      <c r="I8" s="34">
        <f>SUM(I6:I7)</f>
        <v>0</v>
      </c>
    </row>
    <row r="9" spans="1:9" x14ac:dyDescent="0.25">
      <c r="A9" s="3"/>
      <c r="B9" s="51" t="s">
        <v>51</v>
      </c>
      <c r="C9" s="51"/>
      <c r="D9" s="51"/>
      <c r="E9" s="51"/>
      <c r="F9" s="51"/>
      <c r="G9" s="52"/>
      <c r="H9" s="51"/>
      <c r="I9" s="2"/>
    </row>
    <row r="10" spans="1:9" ht="34.5" customHeight="1" x14ac:dyDescent="0.25">
      <c r="A10" s="3"/>
      <c r="B10" s="60" t="s">
        <v>52</v>
      </c>
      <c r="C10" s="60"/>
      <c r="D10" s="60"/>
      <c r="E10" s="60"/>
      <c r="F10" s="11" t="s">
        <v>39</v>
      </c>
      <c r="G10" s="24">
        <v>1</v>
      </c>
      <c r="H10" s="20"/>
      <c r="I10" s="12">
        <f>G10*H10</f>
        <v>0</v>
      </c>
    </row>
    <row r="11" spans="1:9" x14ac:dyDescent="0.25">
      <c r="A11" s="3"/>
      <c r="B11" s="38" t="s">
        <v>5</v>
      </c>
      <c r="C11" s="38"/>
      <c r="D11" s="38"/>
      <c r="E11" s="38"/>
      <c r="F11" s="11" t="s">
        <v>39</v>
      </c>
      <c r="G11" s="24">
        <v>1</v>
      </c>
      <c r="H11" s="20"/>
      <c r="I11" s="12">
        <f t="shared" ref="I11:I13" si="0">G11*H11</f>
        <v>0</v>
      </c>
    </row>
    <row r="12" spans="1:9" x14ac:dyDescent="0.25">
      <c r="A12" s="3"/>
      <c r="B12" s="38" t="s">
        <v>6</v>
      </c>
      <c r="C12" s="38"/>
      <c r="D12" s="38"/>
      <c r="E12" s="38"/>
      <c r="F12" s="11" t="s">
        <v>40</v>
      </c>
      <c r="G12" s="24">
        <v>36</v>
      </c>
      <c r="H12" s="20"/>
      <c r="I12" s="12">
        <f t="shared" si="0"/>
        <v>0</v>
      </c>
    </row>
    <row r="13" spans="1:9" x14ac:dyDescent="0.25">
      <c r="A13" s="3"/>
      <c r="B13" s="38" t="s">
        <v>7</v>
      </c>
      <c r="C13" s="38"/>
      <c r="D13" s="38"/>
      <c r="E13" s="38"/>
      <c r="F13" s="11" t="s">
        <v>40</v>
      </c>
      <c r="G13" s="24">
        <v>10</v>
      </c>
      <c r="H13" s="20"/>
      <c r="I13" s="12">
        <f t="shared" si="0"/>
        <v>0</v>
      </c>
    </row>
    <row r="14" spans="1:9" x14ac:dyDescent="0.25">
      <c r="A14" s="3"/>
      <c r="B14" s="54"/>
      <c r="C14" s="54"/>
      <c r="D14" s="54"/>
      <c r="E14" s="54"/>
      <c r="F14" s="54"/>
      <c r="G14" s="54"/>
      <c r="H14" s="55"/>
      <c r="I14" s="34">
        <f>SUM(I10:I13)</f>
        <v>0</v>
      </c>
    </row>
    <row r="15" spans="1:9" x14ac:dyDescent="0.25">
      <c r="A15" s="3"/>
      <c r="B15" s="51" t="s">
        <v>53</v>
      </c>
      <c r="C15" s="51"/>
      <c r="D15" s="51"/>
      <c r="E15" s="51"/>
      <c r="F15" s="51"/>
      <c r="G15" s="52"/>
      <c r="H15" s="51"/>
      <c r="I15" s="13"/>
    </row>
    <row r="16" spans="1:9" x14ac:dyDescent="0.25">
      <c r="A16" s="3"/>
      <c r="B16" s="37" t="s">
        <v>8</v>
      </c>
      <c r="C16" s="37"/>
      <c r="D16" s="37"/>
      <c r="E16" s="37"/>
      <c r="F16" s="11" t="s">
        <v>42</v>
      </c>
      <c r="G16" s="24">
        <v>19.100000000000001</v>
      </c>
      <c r="H16" s="20"/>
      <c r="I16" s="12">
        <f>G16*H16</f>
        <v>0</v>
      </c>
    </row>
    <row r="17" spans="1:9" x14ac:dyDescent="0.25">
      <c r="A17" s="3"/>
      <c r="B17" s="38" t="s">
        <v>9</v>
      </c>
      <c r="C17" s="38"/>
      <c r="D17" s="38"/>
      <c r="E17" s="38"/>
      <c r="F17" s="11" t="s">
        <v>43</v>
      </c>
      <c r="G17" s="24">
        <v>4</v>
      </c>
      <c r="H17" s="20"/>
      <c r="I17" s="12">
        <f t="shared" ref="I17:I20" si="1">G17*H17</f>
        <v>0</v>
      </c>
    </row>
    <row r="18" spans="1:9" x14ac:dyDescent="0.25">
      <c r="A18" s="3"/>
      <c r="B18" s="38" t="s">
        <v>10</v>
      </c>
      <c r="C18" s="38"/>
      <c r="D18" s="38"/>
      <c r="E18" s="39"/>
      <c r="F18" s="11" t="s">
        <v>44</v>
      </c>
      <c r="G18" s="24">
        <v>460</v>
      </c>
      <c r="H18" s="20"/>
      <c r="I18" s="12">
        <f t="shared" si="1"/>
        <v>0</v>
      </c>
    </row>
    <row r="19" spans="1:9" x14ac:dyDescent="0.25">
      <c r="A19" s="3"/>
      <c r="B19" s="38" t="s">
        <v>11</v>
      </c>
      <c r="C19" s="38"/>
      <c r="D19" s="38"/>
      <c r="E19" s="38"/>
      <c r="F19" s="11" t="s">
        <v>41</v>
      </c>
      <c r="G19" s="24">
        <v>65</v>
      </c>
      <c r="H19" s="20"/>
      <c r="I19" s="12">
        <f t="shared" si="1"/>
        <v>0</v>
      </c>
    </row>
    <row r="20" spans="1:9" x14ac:dyDescent="0.25">
      <c r="A20" s="3"/>
      <c r="B20" s="38" t="s">
        <v>12</v>
      </c>
      <c r="C20" s="38"/>
      <c r="D20" s="38"/>
      <c r="E20" s="38"/>
      <c r="F20" s="11" t="s">
        <v>42</v>
      </c>
      <c r="G20" s="24">
        <v>2.7</v>
      </c>
      <c r="H20" s="18"/>
      <c r="I20" s="12">
        <f t="shared" si="1"/>
        <v>0</v>
      </c>
    </row>
    <row r="21" spans="1:9" x14ac:dyDescent="0.25">
      <c r="A21" s="3"/>
      <c r="B21" s="54"/>
      <c r="C21" s="54"/>
      <c r="D21" s="54"/>
      <c r="E21" s="54"/>
      <c r="F21" s="54"/>
      <c r="G21" s="54"/>
      <c r="H21" s="55"/>
      <c r="I21" s="34">
        <f>SUM(I16:I20)</f>
        <v>0</v>
      </c>
    </row>
    <row r="22" spans="1:9" x14ac:dyDescent="0.25">
      <c r="A22" s="3"/>
      <c r="B22" s="51" t="s">
        <v>54</v>
      </c>
      <c r="C22" s="51"/>
      <c r="D22" s="51"/>
      <c r="E22" s="51"/>
      <c r="F22" s="51"/>
      <c r="G22" s="52"/>
      <c r="H22" s="51"/>
      <c r="I22" s="13"/>
    </row>
    <row r="23" spans="1:9" x14ac:dyDescent="0.25">
      <c r="A23" s="3"/>
      <c r="B23" s="38" t="s">
        <v>13</v>
      </c>
      <c r="C23" s="38"/>
      <c r="D23" s="38"/>
      <c r="E23" s="38"/>
      <c r="F23" s="11" t="s">
        <v>45</v>
      </c>
      <c r="G23" s="24">
        <v>20</v>
      </c>
      <c r="H23" s="29"/>
      <c r="I23" s="12">
        <f>G23*H23</f>
        <v>0</v>
      </c>
    </row>
    <row r="24" spans="1:9" x14ac:dyDescent="0.25">
      <c r="A24" s="3"/>
      <c r="B24" s="38" t="s">
        <v>14</v>
      </c>
      <c r="C24" s="38"/>
      <c r="D24" s="38"/>
      <c r="E24" s="38"/>
      <c r="F24" s="11" t="s">
        <v>45</v>
      </c>
      <c r="G24" s="24">
        <v>14.9</v>
      </c>
      <c r="H24" s="29"/>
      <c r="I24" s="12">
        <f t="shared" ref="I24:I40" si="2">G24*H24</f>
        <v>0</v>
      </c>
    </row>
    <row r="25" spans="1:9" x14ac:dyDescent="0.25">
      <c r="A25" s="3"/>
      <c r="B25" s="38" t="s">
        <v>15</v>
      </c>
      <c r="C25" s="38"/>
      <c r="D25" s="38"/>
      <c r="E25" s="38"/>
      <c r="F25" s="11" t="s">
        <v>42</v>
      </c>
      <c r="G25" s="24">
        <v>73.3</v>
      </c>
      <c r="H25" s="29"/>
      <c r="I25" s="12">
        <f t="shared" si="2"/>
        <v>0</v>
      </c>
    </row>
    <row r="26" spans="1:9" x14ac:dyDescent="0.25">
      <c r="A26" s="3"/>
      <c r="B26" s="38" t="s">
        <v>16</v>
      </c>
      <c r="C26" s="38"/>
      <c r="D26" s="38"/>
      <c r="E26" s="38"/>
      <c r="F26" s="11" t="s">
        <v>41</v>
      </c>
      <c r="G26" s="24">
        <v>13.6</v>
      </c>
      <c r="H26" s="29"/>
      <c r="I26" s="12">
        <f t="shared" si="2"/>
        <v>0</v>
      </c>
    </row>
    <row r="27" spans="1:9" x14ac:dyDescent="0.25">
      <c r="A27" s="3"/>
      <c r="B27" s="38" t="s">
        <v>17</v>
      </c>
      <c r="C27" s="38"/>
      <c r="D27" s="38"/>
      <c r="E27" s="38"/>
      <c r="F27" s="11" t="s">
        <v>45</v>
      </c>
      <c r="G27" s="24">
        <v>10.6</v>
      </c>
      <c r="H27" s="29"/>
      <c r="I27" s="12">
        <f t="shared" si="2"/>
        <v>0</v>
      </c>
    </row>
    <row r="28" spans="1:9" x14ac:dyDescent="0.25">
      <c r="A28" s="3"/>
      <c r="B28" s="38" t="s">
        <v>18</v>
      </c>
      <c r="C28" s="38"/>
      <c r="D28" s="38"/>
      <c r="E28" s="38"/>
      <c r="F28" s="11" t="s">
        <v>41</v>
      </c>
      <c r="G28" s="24">
        <v>60</v>
      </c>
      <c r="H28" s="29"/>
      <c r="I28" s="12">
        <f t="shared" si="2"/>
        <v>0</v>
      </c>
    </row>
    <row r="29" spans="1:9" x14ac:dyDescent="0.25">
      <c r="A29" s="3"/>
      <c r="B29" s="38" t="s">
        <v>19</v>
      </c>
      <c r="C29" s="38"/>
      <c r="D29" s="38"/>
      <c r="E29" s="38"/>
      <c r="F29" s="11" t="s">
        <v>41</v>
      </c>
      <c r="G29" s="24">
        <v>60</v>
      </c>
      <c r="H29" s="29"/>
      <c r="I29" s="12">
        <f t="shared" si="2"/>
        <v>0</v>
      </c>
    </row>
    <row r="30" spans="1:9" x14ac:dyDescent="0.25">
      <c r="A30" s="3"/>
      <c r="B30" s="38" t="s">
        <v>20</v>
      </c>
      <c r="C30" s="38"/>
      <c r="D30" s="38"/>
      <c r="E30" s="38"/>
      <c r="F30" s="11" t="s">
        <v>44</v>
      </c>
      <c r="G30" s="24">
        <v>5.8</v>
      </c>
      <c r="H30" s="29"/>
      <c r="I30" s="12">
        <f t="shared" si="2"/>
        <v>0</v>
      </c>
    </row>
    <row r="31" spans="1:9" x14ac:dyDescent="0.25">
      <c r="A31" s="3"/>
      <c r="B31" s="38" t="s">
        <v>21</v>
      </c>
      <c r="C31" s="38"/>
      <c r="D31" s="38"/>
      <c r="E31" s="38"/>
      <c r="F31" s="11" t="s">
        <v>45</v>
      </c>
      <c r="G31" s="24">
        <v>16.899999999999999</v>
      </c>
      <c r="H31" s="29"/>
      <c r="I31" s="12">
        <f t="shared" si="2"/>
        <v>0</v>
      </c>
    </row>
    <row r="32" spans="1:9" x14ac:dyDescent="0.25">
      <c r="A32" s="3"/>
      <c r="B32" s="38" t="s">
        <v>22</v>
      </c>
      <c r="C32" s="38"/>
      <c r="D32" s="38"/>
      <c r="E32" s="38"/>
      <c r="F32" s="11" t="s">
        <v>42</v>
      </c>
      <c r="G32" s="24">
        <v>2.2000000000000002</v>
      </c>
      <c r="H32" s="29"/>
      <c r="I32" s="12">
        <f t="shared" si="2"/>
        <v>0</v>
      </c>
    </row>
    <row r="33" spans="1:9" x14ac:dyDescent="0.25">
      <c r="A33" s="3"/>
      <c r="B33" s="38" t="s">
        <v>23</v>
      </c>
      <c r="C33" s="38"/>
      <c r="D33" s="38"/>
      <c r="E33" s="38"/>
      <c r="F33" s="11" t="s">
        <v>45</v>
      </c>
      <c r="G33" s="32">
        <v>0.03</v>
      </c>
      <c r="H33" s="29"/>
      <c r="I33" s="12">
        <f t="shared" si="2"/>
        <v>0</v>
      </c>
    </row>
    <row r="34" spans="1:9" x14ac:dyDescent="0.25">
      <c r="A34" s="3"/>
      <c r="B34" s="38" t="s">
        <v>24</v>
      </c>
      <c r="C34" s="38"/>
      <c r="D34" s="38"/>
      <c r="E34" s="38"/>
      <c r="F34" s="11" t="s">
        <v>44</v>
      </c>
      <c r="G34" s="24">
        <v>9.8000000000000007</v>
      </c>
      <c r="H34" s="29"/>
      <c r="I34" s="12">
        <f t="shared" si="2"/>
        <v>0</v>
      </c>
    </row>
    <row r="35" spans="1:9" x14ac:dyDescent="0.25">
      <c r="A35" s="3"/>
      <c r="B35" s="38" t="s">
        <v>25</v>
      </c>
      <c r="C35" s="38"/>
      <c r="D35" s="38"/>
      <c r="E35" s="38"/>
      <c r="F35" s="11" t="s">
        <v>44</v>
      </c>
      <c r="G35" s="24">
        <v>36.5</v>
      </c>
      <c r="H35" s="29"/>
      <c r="I35" s="12">
        <f t="shared" si="2"/>
        <v>0</v>
      </c>
    </row>
    <row r="36" spans="1:9" x14ac:dyDescent="0.25">
      <c r="A36" s="3"/>
      <c r="B36" s="38" t="s">
        <v>26</v>
      </c>
      <c r="C36" s="38"/>
      <c r="D36" s="38"/>
      <c r="E36" s="38"/>
      <c r="F36" s="11" t="s">
        <v>45</v>
      </c>
      <c r="G36" s="24">
        <v>0.4</v>
      </c>
      <c r="H36" s="29"/>
      <c r="I36" s="12">
        <f t="shared" si="2"/>
        <v>0</v>
      </c>
    </row>
    <row r="37" spans="1:9" x14ac:dyDescent="0.25">
      <c r="A37" s="3"/>
      <c r="B37" s="38" t="s">
        <v>27</v>
      </c>
      <c r="C37" s="38"/>
      <c r="D37" s="38"/>
      <c r="E37" s="38"/>
      <c r="F37" s="11" t="s">
        <v>44</v>
      </c>
      <c r="G37" s="24">
        <v>22.1</v>
      </c>
      <c r="H37" s="29"/>
      <c r="I37" s="12">
        <f t="shared" si="2"/>
        <v>0</v>
      </c>
    </row>
    <row r="38" spans="1:9" x14ac:dyDescent="0.25">
      <c r="A38" s="3"/>
      <c r="B38" s="38" t="s">
        <v>28</v>
      </c>
      <c r="C38" s="38"/>
      <c r="D38" s="38"/>
      <c r="E38" s="38"/>
      <c r="F38" s="11" t="s">
        <v>44</v>
      </c>
      <c r="G38" s="24">
        <v>48</v>
      </c>
      <c r="H38" s="29"/>
      <c r="I38" s="12">
        <f t="shared" si="2"/>
        <v>0</v>
      </c>
    </row>
    <row r="39" spans="1:9" x14ac:dyDescent="0.25">
      <c r="A39" s="3"/>
      <c r="B39" s="38" t="s">
        <v>29</v>
      </c>
      <c r="C39" s="38"/>
      <c r="D39" s="38"/>
      <c r="E39" s="38"/>
      <c r="F39" s="11" t="s">
        <v>44</v>
      </c>
      <c r="G39" s="24">
        <v>48</v>
      </c>
      <c r="H39" s="29"/>
      <c r="I39" s="12">
        <f t="shared" si="2"/>
        <v>0</v>
      </c>
    </row>
    <row r="40" spans="1:9" x14ac:dyDescent="0.25">
      <c r="A40" s="3"/>
      <c r="B40" s="38" t="s">
        <v>30</v>
      </c>
      <c r="C40" s="38"/>
      <c r="D40" s="38"/>
      <c r="E40" s="38"/>
      <c r="F40" s="11" t="s">
        <v>44</v>
      </c>
      <c r="G40" s="24">
        <v>500</v>
      </c>
      <c r="H40" s="29"/>
      <c r="I40" s="12">
        <f t="shared" si="2"/>
        <v>0</v>
      </c>
    </row>
    <row r="41" spans="1:9" x14ac:dyDescent="0.25">
      <c r="A41" s="3"/>
      <c r="B41" s="58"/>
      <c r="C41" s="58"/>
      <c r="D41" s="58"/>
      <c r="E41" s="58"/>
      <c r="F41" s="58"/>
      <c r="G41" s="58"/>
      <c r="H41" s="59"/>
      <c r="I41" s="34">
        <f>SUM(I23:I40)</f>
        <v>0</v>
      </c>
    </row>
    <row r="42" spans="1:9" x14ac:dyDescent="0.25">
      <c r="A42" s="3"/>
      <c r="B42" s="51" t="s">
        <v>55</v>
      </c>
      <c r="C42" s="51"/>
      <c r="D42" s="51"/>
      <c r="E42" s="51"/>
      <c r="F42" s="51"/>
      <c r="G42" s="52"/>
      <c r="H42" s="51"/>
      <c r="I42" s="13"/>
    </row>
    <row r="43" spans="1:9" x14ac:dyDescent="0.25">
      <c r="A43" s="3"/>
      <c r="B43" s="53" t="s">
        <v>31</v>
      </c>
      <c r="C43" s="53"/>
      <c r="D43" s="53"/>
      <c r="E43" s="53"/>
      <c r="F43" s="14" t="s">
        <v>44</v>
      </c>
      <c r="G43" s="24">
        <v>22.1</v>
      </c>
      <c r="H43" s="17"/>
      <c r="I43" s="33">
        <f>G43*H43</f>
        <v>0</v>
      </c>
    </row>
    <row r="44" spans="1:9" x14ac:dyDescent="0.25">
      <c r="A44" s="3"/>
      <c r="B44" s="38" t="s">
        <v>32</v>
      </c>
      <c r="C44" s="38"/>
      <c r="D44" s="38"/>
      <c r="E44" s="38"/>
      <c r="F44" s="11" t="s">
        <v>39</v>
      </c>
      <c r="G44" s="24">
        <v>1</v>
      </c>
      <c r="H44" s="18"/>
      <c r="I44" s="33">
        <f t="shared" ref="I44:I48" si="3">G44*H44</f>
        <v>0</v>
      </c>
    </row>
    <row r="45" spans="1:9" x14ac:dyDescent="0.25">
      <c r="A45" s="3"/>
      <c r="B45" s="38" t="s">
        <v>33</v>
      </c>
      <c r="C45" s="38"/>
      <c r="D45" s="38"/>
      <c r="E45" s="38"/>
      <c r="F45" s="11" t="s">
        <v>45</v>
      </c>
      <c r="G45" s="24">
        <v>6</v>
      </c>
      <c r="H45" s="18"/>
      <c r="I45" s="33">
        <f t="shared" si="3"/>
        <v>0</v>
      </c>
    </row>
    <row r="46" spans="1:9" x14ac:dyDescent="0.25">
      <c r="A46" s="3"/>
      <c r="B46" s="38" t="s">
        <v>34</v>
      </c>
      <c r="C46" s="38"/>
      <c r="D46" s="38"/>
      <c r="E46" s="38"/>
      <c r="F46" s="11" t="s">
        <v>43</v>
      </c>
      <c r="G46" s="24">
        <v>1</v>
      </c>
      <c r="H46" s="18"/>
      <c r="I46" s="33">
        <f t="shared" si="3"/>
        <v>0</v>
      </c>
    </row>
    <row r="47" spans="1:9" x14ac:dyDescent="0.25">
      <c r="A47" s="3"/>
      <c r="B47" s="38" t="s">
        <v>35</v>
      </c>
      <c r="C47" s="38"/>
      <c r="D47" s="38"/>
      <c r="E47" s="38"/>
      <c r="F47" s="11" t="s">
        <v>43</v>
      </c>
      <c r="G47" s="24">
        <v>1</v>
      </c>
      <c r="H47" s="18"/>
      <c r="I47" s="33">
        <f t="shared" si="3"/>
        <v>0</v>
      </c>
    </row>
    <row r="48" spans="1:9" ht="31.5" customHeight="1" x14ac:dyDescent="0.25">
      <c r="A48" s="3"/>
      <c r="B48" s="60" t="s">
        <v>58</v>
      </c>
      <c r="C48" s="60"/>
      <c r="D48" s="60"/>
      <c r="E48" s="60"/>
      <c r="F48" s="11" t="s">
        <v>42</v>
      </c>
      <c r="G48" s="24">
        <v>12.6</v>
      </c>
      <c r="H48" s="18"/>
      <c r="I48" s="33">
        <f t="shared" si="3"/>
        <v>0</v>
      </c>
    </row>
    <row r="49" spans="1:9" x14ac:dyDescent="0.25">
      <c r="A49" s="3"/>
      <c r="B49" s="54"/>
      <c r="C49" s="54"/>
      <c r="D49" s="54"/>
      <c r="E49" s="54"/>
      <c r="F49" s="54"/>
      <c r="G49" s="54"/>
      <c r="H49" s="55"/>
      <c r="I49" s="34">
        <f>SUM(I43:I48)</f>
        <v>0</v>
      </c>
    </row>
    <row r="50" spans="1:9" x14ac:dyDescent="0.25">
      <c r="A50" s="3"/>
      <c r="B50" s="51" t="s">
        <v>56</v>
      </c>
      <c r="C50" s="51"/>
      <c r="D50" s="51"/>
      <c r="E50" s="51"/>
      <c r="F50" s="15"/>
      <c r="G50" s="25"/>
      <c r="H50" s="19"/>
      <c r="I50" s="13"/>
    </row>
    <row r="51" spans="1:9" x14ac:dyDescent="0.25">
      <c r="A51" s="3"/>
      <c r="B51" s="38" t="s">
        <v>36</v>
      </c>
      <c r="C51" s="38"/>
      <c r="D51" s="38"/>
      <c r="E51" s="38"/>
      <c r="F51" s="11" t="s">
        <v>39</v>
      </c>
      <c r="G51" s="24">
        <v>1</v>
      </c>
      <c r="H51" s="18"/>
      <c r="I51" s="12">
        <f>G51*H51</f>
        <v>0</v>
      </c>
    </row>
    <row r="52" spans="1:9" x14ac:dyDescent="0.25">
      <c r="A52" s="3"/>
      <c r="B52" s="38" t="s">
        <v>57</v>
      </c>
      <c r="C52" s="38"/>
      <c r="D52" s="38"/>
      <c r="E52" s="38"/>
      <c r="F52" s="11" t="s">
        <v>39</v>
      </c>
      <c r="G52" s="24">
        <v>1</v>
      </c>
      <c r="H52" s="18"/>
      <c r="I52" s="12">
        <f t="shared" ref="I52:I53" si="4">G52*H52</f>
        <v>0</v>
      </c>
    </row>
    <row r="53" spans="1:9" x14ac:dyDescent="0.25">
      <c r="A53" s="3"/>
      <c r="B53" s="38" t="s">
        <v>37</v>
      </c>
      <c r="C53" s="38"/>
      <c r="D53" s="38"/>
      <c r="E53" s="38"/>
      <c r="F53" s="11" t="s">
        <v>43</v>
      </c>
      <c r="G53" s="24">
        <v>1</v>
      </c>
      <c r="H53" s="18"/>
      <c r="I53" s="12">
        <f t="shared" si="4"/>
        <v>0</v>
      </c>
    </row>
    <row r="54" spans="1:9" x14ac:dyDescent="0.25">
      <c r="A54" s="3"/>
      <c r="B54" s="54"/>
      <c r="C54" s="54"/>
      <c r="D54" s="54"/>
      <c r="E54" s="54"/>
      <c r="F54" s="54"/>
      <c r="G54" s="54"/>
      <c r="H54" s="55"/>
      <c r="I54" s="34">
        <f>SUM(I51:I53)</f>
        <v>0</v>
      </c>
    </row>
    <row r="55" spans="1:9" ht="15.75" thickBot="1" x14ac:dyDescent="0.3">
      <c r="A55" s="3"/>
      <c r="B55" s="56"/>
      <c r="C55" s="56"/>
      <c r="D55" s="56"/>
      <c r="E55" s="56"/>
      <c r="F55" s="56"/>
      <c r="G55" s="56"/>
      <c r="H55" s="56"/>
      <c r="I55" s="57"/>
    </row>
    <row r="56" spans="1:9" ht="15.75" thickTop="1" x14ac:dyDescent="0.25">
      <c r="A56" s="3"/>
      <c r="B56" s="42" t="s">
        <v>38</v>
      </c>
      <c r="C56" s="43"/>
      <c r="D56" s="43"/>
      <c r="E56" s="43"/>
      <c r="F56" s="43"/>
      <c r="G56" s="43"/>
      <c r="H56" s="44"/>
      <c r="I56" s="8">
        <f>I8+I14+I21+I41+I49+I54</f>
        <v>0</v>
      </c>
    </row>
    <row r="57" spans="1:9" x14ac:dyDescent="0.25">
      <c r="A57" s="3"/>
      <c r="B57" s="45" t="s">
        <v>48</v>
      </c>
      <c r="C57" s="46"/>
      <c r="D57" s="46"/>
      <c r="E57" s="46"/>
      <c r="F57" s="46"/>
      <c r="G57" s="46"/>
      <c r="H57" s="47"/>
      <c r="I57" s="12">
        <f>I56*21/100</f>
        <v>0</v>
      </c>
    </row>
    <row r="58" spans="1:9" ht="15.75" thickBot="1" x14ac:dyDescent="0.3">
      <c r="A58" s="3"/>
      <c r="B58" s="48" t="s">
        <v>49</v>
      </c>
      <c r="C58" s="49"/>
      <c r="D58" s="49"/>
      <c r="E58" s="49"/>
      <c r="F58" s="49"/>
      <c r="G58" s="49"/>
      <c r="H58" s="50"/>
      <c r="I58" s="35">
        <f>SUM(I56:I57)</f>
        <v>0</v>
      </c>
    </row>
  </sheetData>
  <mergeCells count="55">
    <mergeCell ref="B55:I55"/>
    <mergeCell ref="B8:H8"/>
    <mergeCell ref="B14:H14"/>
    <mergeCell ref="B21:H21"/>
    <mergeCell ref="B41:H41"/>
    <mergeCell ref="B49:H49"/>
    <mergeCell ref="B53:E53"/>
    <mergeCell ref="B44:E44"/>
    <mergeCell ref="B45:E45"/>
    <mergeCell ref="B42:H42"/>
    <mergeCell ref="B34:E34"/>
    <mergeCell ref="B35:E35"/>
    <mergeCell ref="B36:E36"/>
    <mergeCell ref="B37:E37"/>
    <mergeCell ref="B2:I2"/>
    <mergeCell ref="B56:H56"/>
    <mergeCell ref="B57:H57"/>
    <mergeCell ref="B58:H58"/>
    <mergeCell ref="B9:H9"/>
    <mergeCell ref="B15:H15"/>
    <mergeCell ref="B22:H22"/>
    <mergeCell ref="B46:E46"/>
    <mergeCell ref="B47:E47"/>
    <mergeCell ref="B48:E48"/>
    <mergeCell ref="B50:E50"/>
    <mergeCell ref="B51:E51"/>
    <mergeCell ref="B52:E52"/>
    <mergeCell ref="B40:E40"/>
    <mergeCell ref="B43:E43"/>
    <mergeCell ref="B54:H54"/>
    <mergeCell ref="B26:E26"/>
    <mergeCell ref="B27:E27"/>
    <mergeCell ref="B38:E38"/>
    <mergeCell ref="B39:E39"/>
    <mergeCell ref="B28:E28"/>
    <mergeCell ref="B29:E29"/>
    <mergeCell ref="B30:E30"/>
    <mergeCell ref="B31:E31"/>
    <mergeCell ref="B32:E32"/>
    <mergeCell ref="B33:E33"/>
    <mergeCell ref="B19:E19"/>
    <mergeCell ref="B20:E20"/>
    <mergeCell ref="B23:E23"/>
    <mergeCell ref="B24:E24"/>
    <mergeCell ref="B25:E25"/>
    <mergeCell ref="B12:E12"/>
    <mergeCell ref="B13:E13"/>
    <mergeCell ref="B16:E16"/>
    <mergeCell ref="B17:E17"/>
    <mergeCell ref="B18:E18"/>
    <mergeCell ref="B5:E5"/>
    <mergeCell ref="B6:E6"/>
    <mergeCell ref="B7:E7"/>
    <mergeCell ref="B10:E10"/>
    <mergeCell ref="B11:E1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Ficková</dc:creator>
  <cp:lastModifiedBy>Jarmila</cp:lastModifiedBy>
  <cp:lastPrinted>2022-06-16T11:35:06Z</cp:lastPrinted>
  <dcterms:created xsi:type="dcterms:W3CDTF">2022-06-16T10:33:32Z</dcterms:created>
  <dcterms:modified xsi:type="dcterms:W3CDTF">2022-06-22T17:34:11Z</dcterms:modified>
</cp:coreProperties>
</file>